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<sst xmlns="http://schemas.openxmlformats.org/spreadsheetml/2006/main" count="168" uniqueCount="113">
  <si>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</si>
  <si>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</si>
  <si>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</si>
  <si>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</si>
  <si>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</si>
  <si>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</si>
  <si>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</si>
  <si>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</si>
  <si>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</si>
  <si>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</si>
  <si>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</si>
  <si>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</si>
  <si>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</si>
  <si>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</si>
  <si>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</si>
  <si>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</si>
  <si>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</si>
  <si>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</si>
  <si>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</si>
  <si>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</si>
  <si>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</si>
  <si>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</si>
  <si>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</si>
  <si>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</si>
  <si>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</si>
  <si>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</si>
  <si>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</si>
  <si>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</si>
  <si>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</si>
  <si>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</si>
  <si>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</si>
  <si>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</si>
  <si>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</si>
  <si>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</si>
  <si>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</si>
  <si>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</si>
  <si>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</si>
  <si>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</si>
  <si>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</si>
  <si>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</si>
  <si>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</si>
  <si>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</si>
  <si>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</si>
  <si>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</si>
  <si>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</si>
  <si>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</si>
  <si>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</si>
  <si>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</si>
  <si>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</si>
  <si>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</si>
  <si>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</si>
  <si>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</si>
  <si>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</si>
  <si>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</si>
  <si>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</si>
  <si>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</si>
  <si>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</si>
  <si>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</si>
  <si>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</si>
  <si>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</si>
  <si>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</si>
  <si>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</si>
  <si>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</si>
  <si>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</si>
  <si>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</si>
  <si>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</si>
  <si>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</si>
  <si>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</si>
  <si>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</si>
  <si>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</si>
  <si>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</si>
  <si>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</si>
  <si>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</si>
  <si>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</si>
  <si>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</si>
  <si>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</si>
  <si>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</si>
  <si>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</si>
  <si>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</si>
  <si>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</si>
  <si>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</si>
  <si>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</si>
  <si>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</si>
  <si>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</si>
  <si>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</si>
  <si>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</si>
  <si>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</si>
  <si>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</si>
  <si>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</si>
  <si>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</si>
  <si>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</si>
  <si>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</si>
  <si>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</si>
  <si>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</si>
  <si>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</si>
  <si>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</si>
  <si>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</si>
  <si>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</si>
  <si>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</si>
  <si>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</si>
  <si>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</si>
  <si>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</si>
  <si>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</si>
  <si>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</si>
  <si>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</si>
  <si>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</si>
  <si>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</si>
  <si>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</si>
  <si>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</si>
  <si>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</si>
  <si>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</si>
  <si>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</si>
  <si>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11.09.2019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</si>
</sst>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147384.89999999997</c:v>
                </c:pt>
              </c:numCache>
            </c:numRef>
          </c:val>
          <c:shape val="box"/>
        </c:ser>
        <c:shape val="box"/>
        <c:axId val="59399770"/>
        <c:axId val="64835883"/>
      </c:bar3D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5883"/>
        <c:crosses val="autoZero"/>
        <c:auto val="1"/>
        <c:lblOffset val="100"/>
        <c:tickLblSkip val="1"/>
        <c:noMultiLvlLbl val="0"/>
      </c:catAx>
      <c:valAx>
        <c:axId val="6483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608024.4000000003</c:v>
                </c:pt>
              </c:numCache>
            </c:numRef>
          </c:val>
          <c:shape val="box"/>
        </c:ser>
        <c:shape val="box"/>
        <c:axId val="46652036"/>
        <c:axId val="17215141"/>
      </c:bar3DChart>
      <c:catAx>
        <c:axId val="4665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15141"/>
        <c:crosses val="autoZero"/>
        <c:auto val="1"/>
        <c:lblOffset val="100"/>
        <c:tickLblSkip val="1"/>
        <c:noMultiLvlLbl val="0"/>
      </c:catAx>
      <c:valAx>
        <c:axId val="17215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276060.63699999993</c:v>
                </c:pt>
              </c:numCache>
            </c:numRef>
          </c:val>
          <c:shape val="box"/>
        </c:ser>
        <c:shape val="box"/>
        <c:axId val="20718542"/>
        <c:axId val="52249151"/>
      </c:bar3DChart>
      <c:catAx>
        <c:axId val="2071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49151"/>
        <c:crosses val="autoZero"/>
        <c:auto val="1"/>
        <c:lblOffset val="100"/>
        <c:tickLblSkip val="1"/>
        <c:noMultiLvlLbl val="0"/>
      </c:catAx>
      <c:valAx>
        <c:axId val="52249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8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17185.8</c:v>
                </c:pt>
              </c:numCache>
            </c:numRef>
          </c:val>
          <c:shape val="box"/>
        </c:ser>
        <c:shape val="box"/>
        <c:axId val="480312"/>
        <c:axId val="4322809"/>
      </c:bar3DChart>
      <c:cat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809"/>
        <c:crosses val="autoZero"/>
        <c:auto val="1"/>
        <c:lblOffset val="100"/>
        <c:tickLblSkip val="1"/>
        <c:noMultiLvlLbl val="0"/>
      </c:catAx>
      <c:valAx>
        <c:axId val="4322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28317.300000000007</c:v>
                </c:pt>
              </c:numCache>
            </c:numRef>
          </c:val>
          <c:shape val="box"/>
        </c:ser>
        <c:shape val="box"/>
        <c:axId val="38905282"/>
        <c:axId val="14603219"/>
      </c:bar3DChart>
      <c:cat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3219"/>
        <c:crosses val="autoZero"/>
        <c:auto val="1"/>
        <c:lblOffset val="100"/>
        <c:tickLblSkip val="2"/>
        <c:noMultiLvlLbl val="0"/>
      </c:catAx>
      <c:valAx>
        <c:axId val="14603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5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7077.799999999997</c:v>
                </c:pt>
              </c:numCache>
            </c:numRef>
          </c:val>
          <c:shape val="box"/>
        </c:ser>
        <c:shape val="box"/>
        <c:axId val="64320108"/>
        <c:axId val="42010061"/>
      </c:bar3DChart>
      <c:cat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0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71476.39999999998</c:v>
                </c:pt>
              </c:numCache>
            </c:numRef>
          </c:val>
          <c:shape val="box"/>
        </c:ser>
        <c:shape val="box"/>
        <c:axId val="42546230"/>
        <c:axId val="47371751"/>
      </c:bar3DChart>
      <c:cat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371751"/>
        <c:crosses val="autoZero"/>
        <c:auto val="1"/>
        <c:lblOffset val="100"/>
        <c:tickLblSkip val="1"/>
        <c:noMultiLvlLbl val="0"/>
      </c:catAx>
      <c:valAx>
        <c:axId val="47371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608024.4000000003</c:v>
                </c:pt>
                <c:pt idx="1">
                  <c:v>276060.63699999993</c:v>
                </c:pt>
                <c:pt idx="2">
                  <c:v>17185.8</c:v>
                </c:pt>
                <c:pt idx="3">
                  <c:v>28317.300000000007</c:v>
                </c:pt>
                <c:pt idx="4">
                  <c:v>7077.799999999997</c:v>
                </c:pt>
                <c:pt idx="5">
                  <c:v>147384.89999999997</c:v>
                </c:pt>
                <c:pt idx="6">
                  <c:v>71476.39999999998</c:v>
                </c:pt>
              </c:numCache>
            </c:numRef>
          </c:val>
          <c:shape val="box"/>
        </c:ser>
        <c:shape val="box"/>
        <c:axId val="23692576"/>
        <c:axId val="11906593"/>
      </c:bar3DChart>
      <c:cat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06593"/>
        <c:crosses val="autoZero"/>
        <c:auto val="1"/>
        <c:lblOffset val="100"/>
        <c:tickLblSkip val="1"/>
        <c:noMultiLvlLbl val="0"/>
      </c:catAx>
      <c:valAx>
        <c:axId val="1190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9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996750.1</c:v>
                </c:pt>
                <c:pt idx="1">
                  <c:v>125285.7</c:v>
                </c:pt>
                <c:pt idx="2">
                  <c:v>47947.700000000004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1250604.9000000004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686899.5000000001</c:v>
                </c:pt>
                <c:pt idx="1">
                  <c:v>66004.09999999996</c:v>
                </c:pt>
                <c:pt idx="2">
                  <c:v>30186.300000000003</c:v>
                </c:pt>
                <c:pt idx="3">
                  <c:v>53664.460000000014</c:v>
                </c:pt>
                <c:pt idx="4">
                  <c:v>38.49999999999999</c:v>
                </c:pt>
                <c:pt idx="5">
                  <c:v>816671.9967900002</c:v>
                </c:pt>
              </c:numCache>
            </c:numRef>
          </c:val>
          <c:shape val="box"/>
        </c:ser>
        <c:shape val="box"/>
        <c:axId val="40050474"/>
        <c:axId val="24909947"/>
      </c:bar3DChart>
      <c:cat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9947"/>
        <c:crosses val="autoZero"/>
        <c:auto val="1"/>
        <c:lblOffset val="100"/>
        <c:tickLblSkip val="1"/>
        <c:noMultiLvlLbl val="0"/>
      </c:catAx>
      <c:valAx>
        <c:axId val="2490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</f>
        <v>608024.4000000003</v>
      </c>
      <c r="E6" s="3">
        <f>D6/D156*100</f>
        <v>36.77274406547746</v>
      </c>
      <c r="F6" s="3">
        <f>D6/B6*100</f>
        <v>88.29185210720819</v>
      </c>
      <c r="G6" s="3">
        <f aca="true" t="shared" si="0" ref="G6:G43">D6/C6*100</f>
        <v>65.90766056922426</v>
      </c>
      <c r="H6" s="36">
        <f aca="true" t="shared" si="1" ref="H6:H12">B6-D6</f>
        <v>80628.49999999977</v>
      </c>
      <c r="I6" s="36">
        <f aca="true" t="shared" si="2" ref="I6:I43">C6-D6</f>
        <v>314515.3999999997</v>
      </c>
      <c r="J6" s="128"/>
      <c r="L6" s="129">
        <f>H6-H7</f>
        <v>63900.89999999979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35.01709799804086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</f>
        <v>505598.1000000001</v>
      </c>
      <c r="E8" s="92">
        <f>D8/D6*100</f>
        <v>83.15424512568902</v>
      </c>
      <c r="F8" s="92">
        <f>D8/B8*100</f>
        <v>91.13258254415155</v>
      </c>
      <c r="G8" s="92">
        <f t="shared" si="0"/>
        <v>69.27198921238167</v>
      </c>
      <c r="H8" s="90">
        <f t="shared" si="1"/>
        <v>49195.89999999991</v>
      </c>
      <c r="I8" s="90">
        <f t="shared" si="2"/>
        <v>224275.69999999984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0.0061839623541423624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</f>
        <v>27856.4</v>
      </c>
      <c r="E10" s="92">
        <f>D10/D6*100</f>
        <v>4.58146087558328</v>
      </c>
      <c r="F10" s="92">
        <f aca="true" t="shared" si="3" ref="F10:F41">D10/B10*100</f>
        <v>84.97001567847533</v>
      </c>
      <c r="G10" s="92">
        <f t="shared" si="0"/>
        <v>64.12644625435661</v>
      </c>
      <c r="H10" s="90">
        <f t="shared" si="1"/>
        <v>4927.4000000000015</v>
      </c>
      <c r="I10" s="90">
        <f t="shared" si="2"/>
        <v>15583.400000000001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</f>
        <v>50946.79999999997</v>
      </c>
      <c r="E11" s="92">
        <f>D11/D6*100</f>
        <v>8.379071629362233</v>
      </c>
      <c r="F11" s="92">
        <f t="shared" si="3"/>
        <v>82.20076316787268</v>
      </c>
      <c r="G11" s="92">
        <f t="shared" si="0"/>
        <v>51.8423243101332</v>
      </c>
      <c r="H11" s="90">
        <f t="shared" si="1"/>
        <v>11031.700000000033</v>
      </c>
      <c r="I11" s="90">
        <f t="shared" si="2"/>
        <v>47325.80000000004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</f>
        <v>7368.5</v>
      </c>
      <c r="E12" s="92">
        <f>D12/D6*100</f>
        <v>1.2118757076196278</v>
      </c>
      <c r="F12" s="92">
        <f t="shared" si="3"/>
        <v>76.6004116680874</v>
      </c>
      <c r="G12" s="92">
        <f t="shared" si="0"/>
        <v>56.72658685861658</v>
      </c>
      <c r="H12" s="90">
        <f t="shared" si="1"/>
        <v>2250.8999999999996</v>
      </c>
      <c r="I12" s="90">
        <f t="shared" si="2"/>
        <v>5621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37859.19999999998</v>
      </c>
      <c r="D13" s="32">
        <f>D6-D8-D9-D10-D11-D12</f>
        <v>16217.000000000196</v>
      </c>
      <c r="E13" s="92">
        <f>D13/D6*100</f>
        <v>2.6671626993917004</v>
      </c>
      <c r="F13" s="92">
        <f t="shared" si="3"/>
        <v>55.15386080426683</v>
      </c>
      <c r="G13" s="92">
        <f t="shared" si="0"/>
        <v>42.835030851154286</v>
      </c>
      <c r="H13" s="90">
        <f aca="true" t="shared" si="4" ref="H13:H44">B13-D13</f>
        <v>13186.199999999822</v>
      </c>
      <c r="I13" s="90">
        <f t="shared" si="2"/>
        <v>21642.199999999786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</f>
        <v>276060.63699999993</v>
      </c>
      <c r="E18" s="3">
        <f>D18/D156*100</f>
        <v>16.69588778172993</v>
      </c>
      <c r="F18" s="3">
        <f>D18/B18*100</f>
        <v>88.20397897883502</v>
      </c>
      <c r="G18" s="3">
        <f t="shared" si="0"/>
        <v>66.50042890581919</v>
      </c>
      <c r="H18" s="149">
        <f t="shared" si="4"/>
        <v>36919.16300000012</v>
      </c>
      <c r="I18" s="36">
        <f t="shared" si="2"/>
        <v>139065.46300000016</v>
      </c>
      <c r="J18" s="128"/>
      <c r="L18" s="129">
        <f>H18-H19</f>
        <v>30011.20000000007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</f>
        <v>147034.33699999994</v>
      </c>
      <c r="E19" s="120">
        <f>D19/D18*100</f>
        <v>53.26160897035095</v>
      </c>
      <c r="F19" s="120">
        <f t="shared" si="3"/>
        <v>95.51262843286085</v>
      </c>
      <c r="G19" s="120">
        <f t="shared" si="0"/>
        <v>71.59969292365793</v>
      </c>
      <c r="H19" s="119">
        <f t="shared" si="4"/>
        <v>6907.963000000047</v>
      </c>
      <c r="I19" s="119">
        <f t="shared" si="2"/>
        <v>58321.76300000009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0.19702193181565403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275516.7369999999</v>
      </c>
      <c r="E25" s="92">
        <f>D25/D18*100</f>
        <v>99.80297806818433</v>
      </c>
      <c r="F25" s="92">
        <f t="shared" si="3"/>
        <v>88.24707969556442</v>
      </c>
      <c r="G25" s="92">
        <f t="shared" si="0"/>
        <v>66.52957585202786</v>
      </c>
      <c r="H25" s="90">
        <f t="shared" si="4"/>
        <v>36693.86300000013</v>
      </c>
      <c r="I25" s="90">
        <f t="shared" si="2"/>
        <v>138609.96300000016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</f>
        <v>17185.8</v>
      </c>
      <c r="E33" s="3">
        <f>D33/D156*100</f>
        <v>1.0393810264201278</v>
      </c>
      <c r="F33" s="3">
        <f>D33/B33*100</f>
        <v>83.4813274783352</v>
      </c>
      <c r="G33" s="148">
        <f t="shared" si="0"/>
        <v>63.104207975324954</v>
      </c>
      <c r="H33" s="149">
        <f t="shared" si="4"/>
        <v>3400.600000000002</v>
      </c>
      <c r="I33" s="36">
        <f t="shared" si="2"/>
        <v>10048.2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</f>
        <v>9790.7</v>
      </c>
      <c r="E34" s="92">
        <f>D34/D33*100</f>
        <v>56.96970754925579</v>
      </c>
      <c r="F34" s="92">
        <f t="shared" si="3"/>
        <v>89.72580142597923</v>
      </c>
      <c r="G34" s="92">
        <f t="shared" si="0"/>
        <v>68.67871322549419</v>
      </c>
      <c r="H34" s="90">
        <f t="shared" si="4"/>
        <v>1121.0999999999985</v>
      </c>
      <c r="I34" s="90">
        <f t="shared" si="2"/>
        <v>4465.0999999999985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0.31712227536687265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5.904293079170015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1.466908726972268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0.5452175633371737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9548.5</v>
      </c>
      <c r="D39" s="31">
        <f>D33-D34-D36-D37-D35-D38</f>
        <v>5980.099999999998</v>
      </c>
      <c r="E39" s="92">
        <f>D39/D33*100</f>
        <v>34.79675080589788</v>
      </c>
      <c r="F39" s="92">
        <f t="shared" si="3"/>
        <v>77.0055886064539</v>
      </c>
      <c r="G39" s="92">
        <f t="shared" si="0"/>
        <v>62.62868513379062</v>
      </c>
      <c r="H39" s="90">
        <f t="shared" si="4"/>
        <v>1785.7000000000035</v>
      </c>
      <c r="I39" s="90">
        <f t="shared" si="2"/>
        <v>3568.4000000000024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0.02889689478659923</v>
      </c>
      <c r="F43" s="3">
        <f>D43/B43*100</f>
        <v>61.53251770766259</v>
      </c>
      <c r="G43" s="3">
        <f t="shared" si="0"/>
        <v>48.75012753800633</v>
      </c>
      <c r="H43" s="149">
        <f t="shared" si="4"/>
        <v>298.69999999999993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0.6719767858610828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v>998.4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55.23838141025641</v>
      </c>
      <c r="H50" s="90">
        <f t="shared" si="8"/>
        <v>160.70000000000005</v>
      </c>
      <c r="I50" s="90">
        <f t="shared" si="6"/>
        <v>446.9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523.599999999996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56.111535523300596</v>
      </c>
      <c r="H51" s="90">
        <f t="shared" si="8"/>
        <v>100.40000000000106</v>
      </c>
      <c r="I51" s="90">
        <f t="shared" si="6"/>
        <v>229.79999999999637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</f>
        <v>28317.300000000007</v>
      </c>
      <c r="E52" s="3">
        <f>D52/D156*100</f>
        <v>1.7126036809137015</v>
      </c>
      <c r="F52" s="3">
        <f>D52/B52*100</f>
        <v>72.07272097918296</v>
      </c>
      <c r="G52" s="3">
        <f t="shared" si="5"/>
        <v>54.632746888511186</v>
      </c>
      <c r="H52" s="36">
        <f>B52-D52</f>
        <v>10972.599999999995</v>
      </c>
      <c r="I52" s="36">
        <f t="shared" si="6"/>
        <v>23514.8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</f>
        <v>16750.100000000002</v>
      </c>
      <c r="E53" s="92">
        <f>D53/D52*100</f>
        <v>59.151472774593614</v>
      </c>
      <c r="F53" s="92">
        <f t="shared" si="7"/>
        <v>83.09653030648795</v>
      </c>
      <c r="G53" s="92">
        <f t="shared" si="5"/>
        <v>64.52297582039994</v>
      </c>
      <c r="H53" s="90">
        <f t="shared" si="8"/>
        <v>3407.2999999999993</v>
      </c>
      <c r="I53" s="90">
        <f t="shared" si="6"/>
        <v>9209.8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</f>
        <v>1800.8000000000004</v>
      </c>
      <c r="E55" s="92">
        <f>D55/D52*100</f>
        <v>6.359363357382236</v>
      </c>
      <c r="F55" s="92">
        <f t="shared" si="7"/>
        <v>59.26218448678713</v>
      </c>
      <c r="G55" s="92">
        <f t="shared" si="5"/>
        <v>45.85572050622597</v>
      </c>
      <c r="H55" s="90">
        <f t="shared" si="8"/>
        <v>1237.8999999999994</v>
      </c>
      <c r="I55" s="90">
        <f t="shared" si="6"/>
        <v>2126.3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</f>
        <v>725.3999999999999</v>
      </c>
      <c r="E56" s="92">
        <f>D56/D52*100</f>
        <v>2.561684906399974</v>
      </c>
      <c r="F56" s="92">
        <f t="shared" si="7"/>
        <v>82.17967599410898</v>
      </c>
      <c r="G56" s="92">
        <f t="shared" si="5"/>
        <v>51.392136025504776</v>
      </c>
      <c r="H56" s="90">
        <f t="shared" si="8"/>
        <v>157.30000000000018</v>
      </c>
      <c r="I56" s="90">
        <f t="shared" si="6"/>
        <v>686.1000000000001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5.982208755778268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7347.000000000004</v>
      </c>
      <c r="E58" s="92">
        <f>D58/D52*100</f>
        <v>25.945270205845905</v>
      </c>
      <c r="F58" s="92">
        <f t="shared" si="7"/>
        <v>59.88165487562356</v>
      </c>
      <c r="G58" s="92">
        <f t="shared" si="5"/>
        <v>45.247949153795</v>
      </c>
      <c r="H58" s="90">
        <f>B58-D58</f>
        <v>4922.199999999993</v>
      </c>
      <c r="I58" s="90">
        <f>C58-D58</f>
        <v>8890.2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</f>
        <v>7077.799999999997</v>
      </c>
      <c r="E60" s="3">
        <f>D60/D156*100</f>
        <v>0.4280586896621849</v>
      </c>
      <c r="F60" s="3">
        <f>D60/B60*100</f>
        <v>91.7098579869389</v>
      </c>
      <c r="G60" s="3">
        <f t="shared" si="5"/>
        <v>79.93991348445316</v>
      </c>
      <c r="H60" s="36">
        <f>B60-D60</f>
        <v>639.8000000000029</v>
      </c>
      <c r="I60" s="36">
        <f t="shared" si="6"/>
        <v>1776.1000000000022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</f>
        <v>2392.4000000000005</v>
      </c>
      <c r="E61" s="92">
        <f>D61/D60*100</f>
        <v>33.80146373166805</v>
      </c>
      <c r="F61" s="92">
        <f t="shared" si="7"/>
        <v>87.14847734227017</v>
      </c>
      <c r="G61" s="92">
        <f t="shared" si="5"/>
        <v>65.96266784306158</v>
      </c>
      <c r="H61" s="90">
        <f t="shared" si="8"/>
        <v>352.7999999999993</v>
      </c>
      <c r="I61" s="90">
        <f t="shared" si="6"/>
        <v>1234.4999999999995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5.897312724292862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3.56042838170053</v>
      </c>
      <c r="F63" s="92">
        <f t="shared" si="7"/>
        <v>76.0639903410806</v>
      </c>
      <c r="G63" s="92">
        <f t="shared" si="5"/>
        <v>53.01914580265096</v>
      </c>
      <c r="H63" s="90">
        <f t="shared" si="8"/>
        <v>79.29999999999998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48.519313911102344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581.8999999999966</v>
      </c>
      <c r="E65" s="92">
        <f>D65/D60*100</f>
        <v>8.221481251236213</v>
      </c>
      <c r="F65" s="92">
        <f t="shared" si="7"/>
        <v>73.93900889453573</v>
      </c>
      <c r="G65" s="92">
        <f t="shared" si="5"/>
        <v>64.82843137254865</v>
      </c>
      <c r="H65" s="90">
        <f t="shared" si="8"/>
        <v>205.1000000000039</v>
      </c>
      <c r="I65" s="90">
        <f t="shared" si="6"/>
        <v>315.70000000000334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0.015016950555698176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</f>
        <v>147384.89999999997</v>
      </c>
      <c r="E92" s="3">
        <f>D92/D156*100</f>
        <v>8.913700185084654</v>
      </c>
      <c r="F92" s="3">
        <f aca="true" t="shared" si="11" ref="F92:F98">D92/B92*100</f>
        <v>87.28886988420898</v>
      </c>
      <c r="G92" s="3">
        <f t="shared" si="9"/>
        <v>67.5518515870353</v>
      </c>
      <c r="H92" s="36">
        <f aca="true" t="shared" si="12" ref="H92:H98">B92-D92</f>
        <v>21462.400000000023</v>
      </c>
      <c r="I92" s="36">
        <f t="shared" si="10"/>
        <v>70795.50000000003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</f>
        <v>140223.6</v>
      </c>
      <c r="E93" s="92">
        <f>D93/D92*100</f>
        <v>95.14108975885593</v>
      </c>
      <c r="F93" s="92">
        <f t="shared" si="11"/>
        <v>88.3012366389717</v>
      </c>
      <c r="G93" s="92">
        <f t="shared" si="9"/>
        <v>68.52640730382241</v>
      </c>
      <c r="H93" s="90">
        <f t="shared" si="12"/>
        <v>18577.79999999999</v>
      </c>
      <c r="I93" s="90">
        <f t="shared" si="10"/>
        <v>64403.5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</f>
        <v>1452.3000000000002</v>
      </c>
      <c r="E94" s="92">
        <f>D94/D92*100</f>
        <v>0.9853790992157274</v>
      </c>
      <c r="F94" s="92">
        <f t="shared" si="11"/>
        <v>84.5934296365331</v>
      </c>
      <c r="G94" s="92">
        <f t="shared" si="9"/>
        <v>53.69541908529598</v>
      </c>
      <c r="H94" s="90">
        <f t="shared" si="12"/>
        <v>264.4999999999998</v>
      </c>
      <c r="I94" s="90">
        <f t="shared" si="10"/>
        <v>1252.3999999999996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5708.999999999959</v>
      </c>
      <c r="E96" s="92">
        <f>D96/D92*100</f>
        <v>3.8735311419283525</v>
      </c>
      <c r="F96" s="92">
        <f t="shared" si="11"/>
        <v>68.54281975243379</v>
      </c>
      <c r="G96" s="92">
        <f>D96/C96*100</f>
        <v>52.62430175322129</v>
      </c>
      <c r="H96" s="90">
        <f t="shared" si="12"/>
        <v>2620.100000000036</v>
      </c>
      <c r="I96" s="90">
        <f>C96-D96</f>
        <v>5139.600000000029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</f>
        <v>71476.39999999998</v>
      </c>
      <c r="E97" s="73">
        <f>D97/D156*100</f>
        <v>4.3228254720068655</v>
      </c>
      <c r="F97" s="75">
        <f t="shared" si="11"/>
        <v>80.74604609127879</v>
      </c>
      <c r="G97" s="72">
        <f>D97/C97*100</f>
        <v>53.23710249850103</v>
      </c>
      <c r="H97" s="76">
        <f t="shared" si="12"/>
        <v>17043.60000000002</v>
      </c>
      <c r="I97" s="78">
        <f>C97-D97</f>
        <v>62784.10000000002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</f>
        <v>10014.4</v>
      </c>
      <c r="E98" s="114">
        <f>D98/D97*100</f>
        <v>14.010778382794884</v>
      </c>
      <c r="F98" s="115">
        <f t="shared" si="11"/>
        <v>82.7971657944126</v>
      </c>
      <c r="G98" s="116">
        <f>D98/C98*100</f>
        <v>60.95191722458917</v>
      </c>
      <c r="H98" s="117">
        <f t="shared" si="12"/>
        <v>2080.7000000000007</v>
      </c>
      <c r="I98" s="106">
        <f>C98-D98</f>
        <v>6415.6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</f>
        <v>44528.8</v>
      </c>
      <c r="E104" s="16">
        <f>D104/D156*100</f>
        <v>2.693059959341816</v>
      </c>
      <c r="F104" s="16">
        <f>D104/B104*100</f>
        <v>81.12030284757608</v>
      </c>
      <c r="G104" s="16">
        <f aca="true" t="shared" si="13" ref="G104:G154">D104/C104*100</f>
        <v>58.16910644723882</v>
      </c>
      <c r="H104" s="60">
        <f aca="true" t="shared" si="14" ref="H104:H154">B104-D104</f>
        <v>10363.499999999993</v>
      </c>
      <c r="I104" s="60">
        <f aca="true" t="shared" si="15" ref="I104:I154">C104-D104</f>
        <v>32021.800000000003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</f>
        <v>226.9</v>
      </c>
      <c r="E105" s="101">
        <f>D105/D104*100</f>
        <v>0.5095578591832701</v>
      </c>
      <c r="F105" s="92">
        <f>D105/B105*100</f>
        <v>59.632063074901446</v>
      </c>
      <c r="G105" s="101">
        <f>D105/C105*100</f>
        <v>41.74025018395879</v>
      </c>
      <c r="H105" s="100">
        <f t="shared" si="14"/>
        <v>153.6</v>
      </c>
      <c r="I105" s="100">
        <f t="shared" si="15"/>
        <v>316.70000000000005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</f>
        <v>40403.26000000002</v>
      </c>
      <c r="E106" s="92">
        <f>D106/D104*100</f>
        <v>90.73511974272833</v>
      </c>
      <c r="F106" s="92">
        <f aca="true" t="shared" si="16" ref="F106:F154">D106/B106*100</f>
        <v>82.70222029356924</v>
      </c>
      <c r="G106" s="92">
        <f t="shared" si="13"/>
        <v>62.44080579230836</v>
      </c>
      <c r="H106" s="90">
        <f t="shared" si="14"/>
        <v>8450.639999999978</v>
      </c>
      <c r="I106" s="90">
        <f t="shared" si="15"/>
        <v>24303.23999999999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3898.639999999985</v>
      </c>
      <c r="E108" s="105">
        <f>D108/D104*100</f>
        <v>8.755322398088394</v>
      </c>
      <c r="F108" s="105">
        <f t="shared" si="16"/>
        <v>68.90613125011018</v>
      </c>
      <c r="G108" s="105">
        <f t="shared" si="13"/>
        <v>34.49971240210599</v>
      </c>
      <c r="H108" s="166">
        <f t="shared" si="14"/>
        <v>1759.2600000000166</v>
      </c>
      <c r="I108" s="106">
        <f t="shared" si="15"/>
        <v>7401.860000000008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441571.81979000004</v>
      </c>
      <c r="E109" s="63">
        <f>D109/D156*100</f>
        <v>26.705848508159868</v>
      </c>
      <c r="F109" s="63">
        <f>D109/B109*100</f>
        <v>96.18593208177633</v>
      </c>
      <c r="G109" s="63">
        <f t="shared" si="13"/>
        <v>69.53713904283957</v>
      </c>
      <c r="H109" s="62">
        <f t="shared" si="14"/>
        <v>17509.68021000002</v>
      </c>
      <c r="I109" s="62">
        <f t="shared" si="15"/>
        <v>193443.98021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</f>
        <v>2012.1999999999996</v>
      </c>
      <c r="E110" s="85">
        <f>D110/D109*100</f>
        <v>0.45569031125150805</v>
      </c>
      <c r="F110" s="85">
        <f t="shared" si="16"/>
        <v>61.49379622272476</v>
      </c>
      <c r="G110" s="85">
        <f t="shared" si="13"/>
        <v>38.85531117848108</v>
      </c>
      <c r="H110" s="86">
        <f t="shared" si="14"/>
        <v>1260.0000000000002</v>
      </c>
      <c r="I110" s="86">
        <f t="shared" si="15"/>
        <v>3166.5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39.76244906072956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0.8155411732824427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1040.1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0.11495298777023435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0.016826254908054398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0.02219344523538803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3.409705811199723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5170.965380000001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706.3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0.01689419402612191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478.8999999999999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0.048984104126677884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0.0021740517781604603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0.2251502372757427</v>
      </c>
      <c r="F138" s="85">
        <f t="shared" si="16"/>
        <v>48.642301482460006</v>
      </c>
      <c r="G138" s="85">
        <f t="shared" si="13"/>
        <v>33.536852757631976</v>
      </c>
      <c r="H138" s="86">
        <f t="shared" si="14"/>
        <v>1049.7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</f>
        <v>116.4</v>
      </c>
      <c r="E139" s="95">
        <f>D139/D109*100</f>
        <v>0.026360377810195585</v>
      </c>
      <c r="F139" s="85">
        <f t="shared" si="16"/>
        <v>58.90688259109312</v>
      </c>
      <c r="G139" s="85">
        <f t="shared" si="13"/>
        <v>41.930835734870314</v>
      </c>
      <c r="H139" s="86">
        <f t="shared" si="14"/>
        <v>81.19999999999999</v>
      </c>
      <c r="I139" s="86">
        <f t="shared" si="15"/>
        <v>161.20000000000002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</f>
        <v>8.8</v>
      </c>
      <c r="E140" s="92"/>
      <c r="F140" s="85">
        <f>D140/B140*100</f>
        <v>13.53846153846154</v>
      </c>
      <c r="G140" s="92">
        <f>D140/C140*100</f>
        <v>11.000000000000002</v>
      </c>
      <c r="H140" s="90">
        <f>B140-D140</f>
        <v>56.2</v>
      </c>
      <c r="I140" s="90">
        <f>C140-D140</f>
        <v>71.2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</f>
        <v>253.83462</v>
      </c>
      <c r="E141" s="95">
        <f>D141/D109*100</f>
        <v>0.05748433405934216</v>
      </c>
      <c r="F141" s="85">
        <f>D141/B141*100</f>
        <v>55.78782857142858</v>
      </c>
      <c r="G141" s="85">
        <f>D141/C141*100</f>
        <v>39.482753149790014</v>
      </c>
      <c r="H141" s="86">
        <f t="shared" si="14"/>
        <v>201.16538</v>
      </c>
      <c r="I141" s="86">
        <f t="shared" si="15"/>
        <v>389.06538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</f>
        <v>219.19999999999996</v>
      </c>
      <c r="E142" s="92">
        <f>D142/D141*100</f>
        <v>86.35543882863573</v>
      </c>
      <c r="F142" s="92">
        <f t="shared" si="16"/>
        <v>60.05479452054794</v>
      </c>
      <c r="G142" s="92">
        <f>D142/C142*100</f>
        <v>41.76033530196227</v>
      </c>
      <c r="H142" s="90">
        <f t="shared" si="14"/>
        <v>145.80000000000004</v>
      </c>
      <c r="I142" s="90">
        <f t="shared" si="15"/>
        <v>305.70000000000005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</f>
        <v>1598.4000000000003</v>
      </c>
      <c r="E143" s="95">
        <f>D143/D109*100</f>
        <v>0.3619796210637168</v>
      </c>
      <c r="F143" s="85">
        <f t="shared" si="16"/>
        <v>87.87728847105394</v>
      </c>
      <c r="G143" s="85">
        <f t="shared" si="13"/>
        <v>70.63814742796536</v>
      </c>
      <c r="H143" s="86">
        <f t="shared" si="14"/>
        <v>220.49999999999977</v>
      </c>
      <c r="I143" s="86">
        <f t="shared" si="15"/>
        <v>664.3999999999999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</f>
        <v>1307.6000000000001</v>
      </c>
      <c r="E144" s="92">
        <f>D144/D143*100</f>
        <v>81.8068068068068</v>
      </c>
      <c r="F144" s="92">
        <f t="shared" si="16"/>
        <v>88.9947594092425</v>
      </c>
      <c r="G144" s="92">
        <f t="shared" si="13"/>
        <v>70.02249116418551</v>
      </c>
      <c r="H144" s="90">
        <f t="shared" si="14"/>
        <v>161.69999999999982</v>
      </c>
      <c r="I144" s="90">
        <f t="shared" si="15"/>
        <v>559.8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1.732982982982983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0.21763164154293776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</f>
        <v>132558.7</v>
      </c>
      <c r="E148" s="95">
        <f>D148/D109*100</f>
        <v>30.019737233920736</v>
      </c>
      <c r="F148" s="85">
        <f t="shared" si="16"/>
        <v>95.36487349785902</v>
      </c>
      <c r="G148" s="85">
        <f t="shared" si="13"/>
        <v>87.54591648713944</v>
      </c>
      <c r="H148" s="86">
        <f t="shared" si="14"/>
        <v>6442.899999999994</v>
      </c>
      <c r="I148" s="86">
        <f t="shared" si="15"/>
        <v>18857.49999999997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0.017392414225283682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</f>
        <v>11480.900000000001</v>
      </c>
      <c r="E152" s="95">
        <f>D152/D109*100</f>
        <v>2.600007402071087</v>
      </c>
      <c r="F152" s="85">
        <f t="shared" si="16"/>
        <v>94.51789771791749</v>
      </c>
      <c r="G152" s="85">
        <f t="shared" si="13"/>
        <v>80.61863633171828</v>
      </c>
      <c r="H152" s="86">
        <f t="shared" si="14"/>
        <v>665.8999999999978</v>
      </c>
      <c r="I152" s="86">
        <f t="shared" si="15"/>
        <v>2760.0999999999985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50.88834366216247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</f>
        <v>47170.000000000015</v>
      </c>
      <c r="E154" s="95">
        <f>D154/D109*100</f>
        <v>10.682293997482182</v>
      </c>
      <c r="F154" s="85">
        <f t="shared" si="16"/>
        <v>92.59259259259262</v>
      </c>
      <c r="G154" s="85">
        <f t="shared" si="13"/>
        <v>69.44423997055577</v>
      </c>
      <c r="H154" s="86">
        <f t="shared" si="14"/>
        <v>3773.599999999984</v>
      </c>
      <c r="I154" s="86">
        <f t="shared" si="15"/>
        <v>20754.999999999985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486826.71979000006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1653464.8567900003</v>
      </c>
      <c r="E156" s="25">
        <v>100</v>
      </c>
      <c r="F156" s="3">
        <f>D156/B156*100</f>
        <v>89.16740768361664</v>
      </c>
      <c r="G156" s="3">
        <f aca="true" t="shared" si="17" ref="G156:G162">D156/C156*100</f>
        <v>65.92808063588318</v>
      </c>
      <c r="H156" s="36">
        <f>B156-D156</f>
        <v>200872.84320999985</v>
      </c>
      <c r="I156" s="36">
        <f aca="true" t="shared" si="18" ref="I156:I162">C156-D156</f>
        <v>854517.8432099998</v>
      </c>
      <c r="K156" s="129">
        <f>D156-114199.9-202905.8-214631.3-204053.8-222765.5+11.7-231911.7-174259.3+121.8-188776.5</f>
        <v>100094.55679000024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996750.1</v>
      </c>
      <c r="D157" s="47">
        <f>D8+D20+D34+D53+D61+D93+D117+D122+D47+D144+D135+D105</f>
        <v>686899.5000000001</v>
      </c>
      <c r="E157" s="6">
        <f>D157/D156*100</f>
        <v>41.54303595744583</v>
      </c>
      <c r="F157" s="6">
        <f aca="true" t="shared" si="19" ref="F157:F162">D157/B157*100</f>
        <v>90.24839677265507</v>
      </c>
      <c r="G157" s="6">
        <f t="shared" si="17"/>
        <v>68.91391332692118</v>
      </c>
      <c r="H157" s="48">
        <f aca="true" t="shared" si="20" ref="H157:H162">B157-D157</f>
        <v>74221.5</v>
      </c>
      <c r="I157" s="57">
        <f t="shared" si="18"/>
        <v>309850.59999999986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125285.7</v>
      </c>
      <c r="D158" s="86">
        <f>D11+D23+D36+D56+D63+D94+D50+D145+D111+D114+D98+D142+D131</f>
        <v>66004.09999999996</v>
      </c>
      <c r="E158" s="6">
        <f>D158/D156*100</f>
        <v>3.9918659129011576</v>
      </c>
      <c r="F158" s="6">
        <f t="shared" si="19"/>
        <v>81.7914942129916</v>
      </c>
      <c r="G158" s="6">
        <f t="shared" si="17"/>
        <v>52.68286803681502</v>
      </c>
      <c r="H158" s="48">
        <f>B158-D158</f>
        <v>14693.900000000052</v>
      </c>
      <c r="I158" s="57">
        <f t="shared" si="18"/>
        <v>59281.600000000035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47947.700000000004</v>
      </c>
      <c r="D159" s="135">
        <f>D22+D10+D55+D49+D62+D35+D126</f>
        <v>30186.300000000003</v>
      </c>
      <c r="E159" s="6">
        <f>D159/D156*100</f>
        <v>1.8256390437352874</v>
      </c>
      <c r="F159" s="6">
        <f t="shared" si="19"/>
        <v>83.0219970626578</v>
      </c>
      <c r="G159" s="6">
        <f t="shared" si="17"/>
        <v>62.95672159457075</v>
      </c>
      <c r="H159" s="48">
        <f t="shared" si="20"/>
        <v>6173.0999999999985</v>
      </c>
      <c r="I159" s="57">
        <f t="shared" si="18"/>
        <v>17761.4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53664.460000000014</v>
      </c>
      <c r="E160" s="6">
        <f>D160/D156*100</f>
        <v>3.2455760870650128</v>
      </c>
      <c r="F160" s="6">
        <f>D160/B160*100</f>
        <v>80.90318806844995</v>
      </c>
      <c r="G160" s="6">
        <f t="shared" si="17"/>
        <v>61.49146226598863</v>
      </c>
      <c r="H160" s="48">
        <f>B160-D160</f>
        <v>12667.239999999983</v>
      </c>
      <c r="I160" s="57">
        <f t="shared" si="18"/>
        <v>33606.94000000001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0.002328443803440917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1250604.9000000004</v>
      </c>
      <c r="D162" s="59">
        <f>D156-D157-D158-D159-D160-D161</f>
        <v>816671.9967900002</v>
      </c>
      <c r="E162" s="28">
        <f>D162/D156*100</f>
        <v>49.39155455504927</v>
      </c>
      <c r="F162" s="28">
        <f t="shared" si="19"/>
        <v>89.7691826008674</v>
      </c>
      <c r="G162" s="28">
        <f t="shared" si="17"/>
        <v>65.30215872255098</v>
      </c>
      <c r="H162" s="80">
        <f t="shared" si="20"/>
        <v>93074.50321</v>
      </c>
      <c r="I162" s="80">
        <f t="shared" si="18"/>
        <v>433932.90321000014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1653464.8567900003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1653464.8567900003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2019-09-11T11:32:47Z</dcterms:modified>
  <cp:category/>
  <cp:version/>
  <cp:contentType/>
  <cp:contentStatus/>
</cp:coreProperties>
</file>